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2875" windowHeight="15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<sst xmlns="http://schemas.openxmlformats.org/spreadsheetml/2006/main" count="15" uniqueCount="14">
  <si>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Cycle Hi Time</t>
  </si>
  <si>
    <t>Cycle Lo Time</t>
  </si>
  <si>
    <t>Cycle Hi Tick</t>
  </si>
  <si>
    <t>Cycle Lo Tick</t>
  </si>
  <si>
    <t>Projection</t>
  </si>
  <si>
    <t>Interval (min)</t>
  </si>
  <si>
    <t>Day</t>
  </si>
  <si>
    <t>Formulae</t>
  </si>
  <si>
    <t>If you do not understand these methods, please do not apply it. Take your time to experiment and backtest or even simulate.</t>
  </si>
  <si>
    <t>All rights of this method is by koolblue of the www.mypivots.com forum.</t>
  </si>
  <si>
    <t>I'd suggest that you read the methods here:</t>
  </si>
  <si>
    <t>http://www.mypivots.com/forum/topic.asp?TOPIC_ID=3877</t>
  </si>
  <si>
    <t>http://www.mypivots.com/forum/topic.asp?TOPIC_ID=3878</t>
  </si>
  <si>
    <t>http://www.mypivots.com/forum/topic.asp?TOPIC_ID=3879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</si>
</sst>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00000"/>
    <numFmt numFmtId="167" formatCode="[$-409]dddd\,\ mmmm\ dd\,\ yyyy"/>
    <numFmt numFmtId="168" formatCode="dd/mm/yy;@"/>
    <numFmt numFmtId="169" formatCode="[$-F800]dddd\,\ mmmm\ dd\,\ yyyy"/>
    <numFmt numFmtId="170" formatCode="m/d/yy;@"/>
    <numFmt numFmtId="171" formatCode="mm/dd/yy;@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22"/>
      <name val="Arial"/>
      <family val="0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5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70" fontId="0" fillId="0" borderId="1" xfId="0" applyNumberFormat="1" applyBorder="1" applyAlignment="1">
      <alignment/>
    </xf>
    <xf numFmtId="171" fontId="0" fillId="0" borderId="1" xfId="0" applyNumberFormat="1" applyBorder="1" applyAlignment="1">
      <alignment/>
    </xf>
    <xf numFmtId="0" fontId="5" fillId="0" borderId="1" xfId="0" applyFont="1" applyBorder="1" applyAlignment="1">
      <alignment horizontal="center" textRotation="255"/>
    </xf>
    <xf numFmtId="0" fontId="6" fillId="0" borderId="1" xfId="0" applyFont="1" applyBorder="1" applyAlignment="1">
      <alignment horizontal="center" textRotation="255"/>
    </xf>
    <xf numFmtId="0" fontId="7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ypivots.com/forum/topic.asp?TOPIC_ID=3877" TargetMode="External" /><Relationship Id="rId2" Type="http://schemas.openxmlformats.org/officeDocument/2006/relationships/hyperlink" Target="http://www.mypivots.com/forum/topic.asp?TOPIC_ID=3878" TargetMode="External" /><Relationship Id="rId3" Type="http://schemas.openxmlformats.org/officeDocument/2006/relationships/hyperlink" Target="http://www.mypivots.com/forum/topic.asp?TOPIC_ID=3879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14.28125" style="0" customWidth="1"/>
    <col min="8" max="8" width="10.00390625" style="0" customWidth="1"/>
  </cols>
  <sheetData>
    <row r="1" spans="1:14" ht="30" customHeight="1">
      <c r="A1" s="4" t="s">
        <v>5</v>
      </c>
      <c r="B1" s="5">
        <v>1</v>
      </c>
      <c r="C1" s="5">
        <v>5</v>
      </c>
      <c r="D1" s="5">
        <v>15</v>
      </c>
      <c r="E1" s="5">
        <v>30</v>
      </c>
      <c r="F1" s="5">
        <v>60</v>
      </c>
      <c r="G1" s="5" t="s">
        <v>6</v>
      </c>
      <c r="H1" s="11" t="s">
        <v>4</v>
      </c>
      <c r="I1" s="6">
        <v>1</v>
      </c>
      <c r="J1" s="6">
        <v>5</v>
      </c>
      <c r="K1" s="6">
        <v>15</v>
      </c>
      <c r="L1" s="6">
        <v>30</v>
      </c>
      <c r="M1" s="6">
        <v>60</v>
      </c>
      <c r="N1" s="6" t="s">
        <v>6</v>
      </c>
    </row>
    <row r="2" spans="1:14" ht="30" customHeight="1">
      <c r="A2" s="4" t="s">
        <v>0</v>
      </c>
      <c r="B2" s="7">
        <v>0.18819444444444444</v>
      </c>
      <c r="C2" s="7">
        <v>0.20486111111111113</v>
      </c>
      <c r="D2" s="7">
        <v>0.13541666666666666</v>
      </c>
      <c r="E2" s="7">
        <v>0.14583333333333334</v>
      </c>
      <c r="F2" s="7">
        <v>0.16666666666666666</v>
      </c>
      <c r="G2" s="10">
        <v>39858</v>
      </c>
      <c r="H2" s="12"/>
      <c r="I2" s="7">
        <f>B3+(B3-B2)</f>
        <v>0.21041666666666664</v>
      </c>
      <c r="J2" s="7">
        <f>C3+(C3-C2)</f>
        <v>0.23263888888888887</v>
      </c>
      <c r="K2" s="7">
        <f>D3+(D3-D2)</f>
        <v>0.28125</v>
      </c>
      <c r="L2" s="7">
        <f>E3+(E3-E2)</f>
        <v>0.27083333333333337</v>
      </c>
      <c r="M2" s="7">
        <f>F3+(F3-F2)</f>
        <v>0.25</v>
      </c>
      <c r="N2" s="9">
        <f>(G3-G2)+G3</f>
        <v>39862</v>
      </c>
    </row>
    <row r="3" spans="1:14" ht="30" customHeight="1">
      <c r="A3" s="4" t="s">
        <v>1</v>
      </c>
      <c r="B3" s="7">
        <v>0.19930555555555554</v>
      </c>
      <c r="C3" s="7">
        <v>0.21875</v>
      </c>
      <c r="D3" s="7">
        <v>0.20833333333333334</v>
      </c>
      <c r="E3" s="7">
        <v>0.20833333333333334</v>
      </c>
      <c r="F3" s="7">
        <v>0.20833333333333334</v>
      </c>
      <c r="G3" s="10">
        <v>39860</v>
      </c>
      <c r="H3" s="12"/>
      <c r="I3" s="7"/>
      <c r="J3" s="7"/>
      <c r="K3" s="7"/>
      <c r="L3" s="7"/>
      <c r="M3" s="7"/>
      <c r="N3" s="9"/>
    </row>
    <row r="4" spans="1:14" ht="30" customHeight="1">
      <c r="A4" s="4" t="s">
        <v>2</v>
      </c>
      <c r="B4" s="8"/>
      <c r="C4" s="8">
        <v>767</v>
      </c>
      <c r="D4" s="8"/>
      <c r="E4" s="8"/>
      <c r="F4" s="8">
        <v>774</v>
      </c>
      <c r="G4" s="8"/>
      <c r="H4" s="12"/>
      <c r="I4" s="8">
        <f aca="true" t="shared" si="0" ref="I4:M5">ROUND(B7*4,0)/4</f>
        <v>0</v>
      </c>
      <c r="J4" s="8">
        <f t="shared" si="0"/>
        <v>770.25</v>
      </c>
      <c r="K4" s="8">
        <f t="shared" si="0"/>
        <v>0</v>
      </c>
      <c r="L4" s="8">
        <f t="shared" si="0"/>
        <v>0</v>
      </c>
      <c r="M4" s="8">
        <f t="shared" si="0"/>
        <v>789.75</v>
      </c>
      <c r="N4" s="8"/>
    </row>
    <row r="5" spans="1:14" ht="30" customHeight="1">
      <c r="A5" s="4" t="s">
        <v>3</v>
      </c>
      <c r="B5" s="8"/>
      <c r="C5" s="8">
        <v>765</v>
      </c>
      <c r="D5" s="8"/>
      <c r="E5" s="8"/>
      <c r="F5" s="8">
        <v>764.25</v>
      </c>
      <c r="G5" s="8"/>
      <c r="H5" s="12"/>
      <c r="I5" s="8">
        <f t="shared" si="0"/>
        <v>0</v>
      </c>
      <c r="J5" s="8">
        <f t="shared" si="0"/>
        <v>761.75</v>
      </c>
      <c r="K5" s="8">
        <f t="shared" si="0"/>
        <v>0</v>
      </c>
      <c r="L5" s="8">
        <f t="shared" si="0"/>
        <v>0</v>
      </c>
      <c r="M5" s="8">
        <f t="shared" si="0"/>
        <v>748.5</v>
      </c>
      <c r="N5" s="8"/>
    </row>
    <row r="7" spans="1:7" ht="12.75">
      <c r="A7" s="3" t="s">
        <v>7</v>
      </c>
      <c r="B7" s="2">
        <f>B4+((B4-B5)*1.618)</f>
        <v>0</v>
      </c>
      <c r="C7" s="2">
        <f>C4+((C4-C5)*1.618)</f>
        <v>770.236</v>
      </c>
      <c r="D7" s="2">
        <f>D4+((D4-D5)*1.618)</f>
        <v>0</v>
      </c>
      <c r="E7" s="2">
        <f>E4+((E4-E5)*1.618)</f>
        <v>0</v>
      </c>
      <c r="F7" s="2">
        <f>F4+((F4-F5)*1.618)</f>
        <v>789.7755</v>
      </c>
      <c r="G7" s="1"/>
    </row>
    <row r="8" spans="2:6" ht="12.75">
      <c r="B8" s="2">
        <f>B5-(B4-B5)*1.618</f>
        <v>0</v>
      </c>
      <c r="C8" s="2">
        <f>C5-(C4-C5)*1.618</f>
        <v>761.764</v>
      </c>
      <c r="D8" s="2">
        <f>D5-(D4-D5)*1.618</f>
        <v>0</v>
      </c>
      <c r="E8" s="2">
        <f>E5-(E4-E5)*1.618</f>
        <v>0</v>
      </c>
      <c r="F8" s="2">
        <f>F5-(F4-F5)*1.618</f>
        <v>748.4745</v>
      </c>
    </row>
    <row r="10" ht="12.75">
      <c r="A10" t="s">
        <v>8</v>
      </c>
    </row>
    <row r="11" ht="12.75">
      <c r="A11" t="s">
        <v>9</v>
      </c>
    </row>
    <row r="12" ht="12.75">
      <c r="A12" t="s">
        <v>10</v>
      </c>
    </row>
    <row r="13" ht="12.75">
      <c r="A13" s="13" t="s">
        <v>11</v>
      </c>
    </row>
    <row r="14" ht="12.75">
      <c r="A14" s="13" t="s">
        <v>12</v>
      </c>
    </row>
    <row r="15" ht="12.75">
      <c r="A15" s="13" t="s">
        <v>13</v>
      </c>
    </row>
  </sheetData>
  <mergeCells count="1">
    <mergeCell ref="H1:H5"/>
  </mergeCells>
  <hyperlinks>
    <hyperlink ref="A13" r:id="rId1" display="http://www.mypivots.com/forum/topic.asp?TOPIC_ID=3877"/>
    <hyperlink ref="A14" r:id="rId2" display="http://www.mypivots.com/forum/topic.asp?TOPIC_ID=3878"/>
    <hyperlink ref="A15" r:id="rId3" display="http://www.mypivots.com/forum/topic.asp?TOPIC_ID=3879"/>
  </hyperlinks>
  <printOptions/>
  <pageMargins left="0.75" right="0.75" top="1" bottom="1" header="0.5" footer="0.5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..</cp:lastModifiedBy>
  <dcterms:created xsi:type="dcterms:W3CDTF">2009-02-20T09:45:49Z</dcterms:created>
  <dcterms:modified xsi:type="dcterms:W3CDTF">2009-02-20T11:23:15Z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