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ra_000\Desktop\"/>
    </mc:Choice>
  </mc:AlternateContent>
  <bookViews>
    <workbookView xWindow="0" yWindow="0" windowWidth="28800" windowHeight="14235"/>
  </bookViews>
  <sheets>
    <sheet name="ESH5_ALL" sheetId="1" r:id="rId1"/>
  </sheets>
  <calcPr calcId="0"/>
</workbook>
</file>

<file path=xl/calcChain.xml><?xml version="1.0" encoding="utf-8"?>
<calcChain xmlns="http://schemas.openxmlformats.org/spreadsheetml/2006/main">
  <c r="L81" i="1" l="1"/>
  <c r="L82" i="1"/>
  <c r="L80" i="1"/>
  <c r="L66" i="1"/>
  <c r="L67" i="1"/>
  <c r="L68" i="1"/>
  <c r="L69" i="1"/>
  <c r="L70" i="1"/>
  <c r="L71" i="1"/>
  <c r="L72" i="1"/>
  <c r="L73" i="1"/>
  <c r="L74" i="1"/>
  <c r="L75" i="1"/>
  <c r="L76" i="1"/>
  <c r="L77" i="1"/>
  <c r="L65" i="1"/>
  <c r="L51" i="1"/>
  <c r="L52" i="1"/>
  <c r="L53" i="1"/>
  <c r="L54" i="1"/>
  <c r="L55" i="1"/>
  <c r="L56" i="1"/>
  <c r="L57" i="1"/>
  <c r="L58" i="1"/>
  <c r="L59" i="1"/>
  <c r="L60" i="1"/>
  <c r="L61" i="1"/>
  <c r="L62" i="1"/>
  <c r="L50" i="1"/>
  <c r="L36" i="1"/>
  <c r="L37" i="1"/>
  <c r="L38" i="1"/>
  <c r="L39" i="1"/>
  <c r="L40" i="1"/>
  <c r="L41" i="1"/>
  <c r="L42" i="1"/>
  <c r="L43" i="1"/>
  <c r="L44" i="1"/>
  <c r="L45" i="1"/>
  <c r="L46" i="1"/>
  <c r="L47" i="1"/>
  <c r="L35" i="1"/>
  <c r="L21" i="1"/>
  <c r="L22" i="1"/>
  <c r="L23" i="1"/>
  <c r="L24" i="1"/>
  <c r="L25" i="1"/>
  <c r="L26" i="1"/>
  <c r="L27" i="1"/>
  <c r="L28" i="1"/>
  <c r="L29" i="1"/>
  <c r="L30" i="1"/>
  <c r="L31" i="1"/>
  <c r="L32" i="1"/>
  <c r="L20" i="1"/>
  <c r="L6" i="1"/>
  <c r="L7" i="1"/>
  <c r="L8" i="1"/>
  <c r="L9" i="1"/>
  <c r="L10" i="1"/>
  <c r="L11" i="1"/>
  <c r="L12" i="1"/>
  <c r="L13" i="1"/>
  <c r="L14" i="1"/>
  <c r="L15" i="1"/>
  <c r="L16" i="1"/>
  <c r="L17" i="1"/>
  <c r="L5" i="1"/>
  <c r="K81" i="1"/>
  <c r="K82" i="1"/>
  <c r="K80" i="1"/>
  <c r="K66" i="1"/>
  <c r="K67" i="1"/>
  <c r="K68" i="1"/>
  <c r="K69" i="1"/>
  <c r="K70" i="1"/>
  <c r="K71" i="1"/>
  <c r="K72" i="1"/>
  <c r="K73" i="1"/>
  <c r="K74" i="1"/>
  <c r="K75" i="1"/>
  <c r="K76" i="1"/>
  <c r="K77" i="1"/>
  <c r="K65" i="1"/>
  <c r="K51" i="1"/>
  <c r="K52" i="1"/>
  <c r="K53" i="1"/>
  <c r="K54" i="1"/>
  <c r="K55" i="1"/>
  <c r="K56" i="1"/>
  <c r="K57" i="1"/>
  <c r="K58" i="1"/>
  <c r="K59" i="1"/>
  <c r="K60" i="1"/>
  <c r="K61" i="1"/>
  <c r="K62" i="1"/>
  <c r="K50" i="1"/>
  <c r="K36" i="1"/>
  <c r="K37" i="1"/>
  <c r="K38" i="1"/>
  <c r="K39" i="1"/>
  <c r="K40" i="1"/>
  <c r="K41" i="1"/>
  <c r="K42" i="1"/>
  <c r="K43" i="1"/>
  <c r="K44" i="1"/>
  <c r="K45" i="1"/>
  <c r="K46" i="1"/>
  <c r="K47" i="1"/>
  <c r="K35" i="1"/>
  <c r="K21" i="1"/>
  <c r="K22" i="1"/>
  <c r="K23" i="1"/>
  <c r="K24" i="1"/>
  <c r="K25" i="1"/>
  <c r="K26" i="1"/>
  <c r="K27" i="1"/>
  <c r="K28" i="1"/>
  <c r="K29" i="1"/>
  <c r="K30" i="1"/>
  <c r="K31" i="1"/>
  <c r="K32" i="1"/>
  <c r="K20" i="1"/>
  <c r="K6" i="1"/>
  <c r="K7" i="1"/>
  <c r="K8" i="1"/>
  <c r="K9" i="1"/>
  <c r="K10" i="1"/>
  <c r="K11" i="1"/>
  <c r="K12" i="1"/>
  <c r="K13" i="1"/>
  <c r="K14" i="1"/>
  <c r="K15" i="1"/>
  <c r="K16" i="1"/>
  <c r="K17" i="1"/>
  <c r="K5" i="1"/>
</calcChain>
</file>

<file path=xl/sharedStrings.xml><?xml version="1.0" encoding="utf-8"?>
<sst xmlns="http://schemas.openxmlformats.org/spreadsheetml/2006/main" count="85" uniqueCount="12">
  <si>
    <t>Symbol</t>
  </si>
  <si>
    <t>Date</t>
  </si>
  <si>
    <t>VPS</t>
  </si>
  <si>
    <t>dVPOC</t>
  </si>
  <si>
    <t>Open</t>
  </si>
  <si>
    <t>High</t>
  </si>
  <si>
    <t>Low</t>
  </si>
  <si>
    <t>Close</t>
  </si>
  <si>
    <t>Volume</t>
  </si>
  <si>
    <t>ESH5</t>
  </si>
  <si>
    <t>VPOC - Open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</si>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</sst>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ont>
        <color theme="4"/>
      </font>
    </dxf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S24" sqref="S24"/>
    </sheetView>
  </sheetViews>
  <sheetFormatPr defaultRowHeight="15" x14ac:dyDescent="0.25"/>
  <cols>
    <col min="2" max="2" width="19.85546875" customWidth="1"/>
    <col min="11" max="11" width="9.140625" style="2"/>
    <col min="12" max="12" width="12" style="4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 t="s">
        <v>11</v>
      </c>
      <c r="L1" s="3" t="s">
        <v>10</v>
      </c>
    </row>
    <row r="4" spans="1:12" x14ac:dyDescent="0.25">
      <c r="A4" t="s">
        <v>9</v>
      </c>
      <c r="B4" s="1">
        <v>41984.333333333336</v>
      </c>
      <c r="C4">
        <v>2040.25</v>
      </c>
      <c r="D4">
        <v>2040.25</v>
      </c>
      <c r="E4">
        <v>2026.25</v>
      </c>
      <c r="F4">
        <v>2042</v>
      </c>
      <c r="G4">
        <v>2026.25</v>
      </c>
      <c r="H4">
        <v>2040</v>
      </c>
      <c r="I4">
        <v>41133</v>
      </c>
    </row>
    <row r="5" spans="1:12" x14ac:dyDescent="0.25">
      <c r="A5" t="s">
        <v>9</v>
      </c>
      <c r="B5" s="1">
        <v>41984.354166666664</v>
      </c>
      <c r="C5">
        <v>2040</v>
      </c>
      <c r="D5">
        <v>2040</v>
      </c>
      <c r="E5">
        <v>2039.75</v>
      </c>
      <c r="F5">
        <v>2046.25</v>
      </c>
      <c r="G5">
        <v>2038.5</v>
      </c>
      <c r="H5">
        <v>2045.5</v>
      </c>
      <c r="I5">
        <v>35513</v>
      </c>
      <c r="K5" s="2" t="str">
        <f>IF((AND($D$4&lt;F5,$D$4&gt;G5)),"VPOC hit", "No hit")</f>
        <v>VPOC hit</v>
      </c>
      <c r="L5" s="4">
        <f>$D$4-E5</f>
        <v>0.5</v>
      </c>
    </row>
    <row r="6" spans="1:12" x14ac:dyDescent="0.25">
      <c r="A6" t="s">
        <v>9</v>
      </c>
      <c r="B6" s="1">
        <v>41984.375</v>
      </c>
      <c r="C6">
        <v>2047</v>
      </c>
      <c r="D6">
        <v>2040</v>
      </c>
      <c r="E6">
        <v>2045.75</v>
      </c>
      <c r="F6">
        <v>2048</v>
      </c>
      <c r="G6">
        <v>2043.75</v>
      </c>
      <c r="H6">
        <v>2044.5</v>
      </c>
      <c r="I6">
        <v>26749</v>
      </c>
      <c r="K6" s="2" t="str">
        <f t="shared" ref="K6:K17" si="0">IF((AND($D$4&lt;F6,$D$4&gt;G6)),"VPOC hit", "No hit")</f>
        <v>No hit</v>
      </c>
      <c r="L6" s="4">
        <f t="shared" ref="L6:L17" si="1">$D$4-E6</f>
        <v>-5.5</v>
      </c>
    </row>
    <row r="7" spans="1:12" x14ac:dyDescent="0.25">
      <c r="A7" t="s">
        <v>9</v>
      </c>
      <c r="B7" s="1">
        <v>41984.395833333336</v>
      </c>
      <c r="C7">
        <v>2044.75</v>
      </c>
      <c r="D7">
        <v>2045.25</v>
      </c>
      <c r="E7">
        <v>2044.75</v>
      </c>
      <c r="F7">
        <v>2048.5</v>
      </c>
      <c r="G7">
        <v>2043.75</v>
      </c>
      <c r="H7">
        <v>2046</v>
      </c>
      <c r="I7">
        <v>23559</v>
      </c>
      <c r="K7" s="2" t="str">
        <f t="shared" si="0"/>
        <v>No hit</v>
      </c>
      <c r="L7" s="4">
        <f t="shared" si="1"/>
        <v>-4.5</v>
      </c>
    </row>
    <row r="8" spans="1:12" x14ac:dyDescent="0.25">
      <c r="A8" t="s">
        <v>9</v>
      </c>
      <c r="B8" s="1">
        <v>41984.416666666664</v>
      </c>
      <c r="C8">
        <v>2047</v>
      </c>
      <c r="D8">
        <v>2047</v>
      </c>
      <c r="E8">
        <v>2046</v>
      </c>
      <c r="F8">
        <v>2049.25</v>
      </c>
      <c r="G8">
        <v>2046</v>
      </c>
      <c r="H8">
        <v>2049</v>
      </c>
      <c r="I8">
        <v>17135</v>
      </c>
      <c r="K8" s="2" t="str">
        <f t="shared" si="0"/>
        <v>No hit</v>
      </c>
      <c r="L8" s="4">
        <f t="shared" si="1"/>
        <v>-5.75</v>
      </c>
    </row>
    <row r="9" spans="1:12" x14ac:dyDescent="0.25">
      <c r="A9" t="s">
        <v>9</v>
      </c>
      <c r="B9" s="1">
        <v>41984.4375</v>
      </c>
      <c r="C9">
        <v>2047</v>
      </c>
      <c r="D9">
        <v>2047</v>
      </c>
      <c r="E9">
        <v>2049</v>
      </c>
      <c r="F9">
        <v>2049.5</v>
      </c>
      <c r="G9">
        <v>2046.25</v>
      </c>
      <c r="H9">
        <v>2046.75</v>
      </c>
      <c r="I9">
        <v>11284</v>
      </c>
      <c r="K9" s="2" t="str">
        <f t="shared" si="0"/>
        <v>No hit</v>
      </c>
      <c r="L9" s="4">
        <f t="shared" si="1"/>
        <v>-8.75</v>
      </c>
    </row>
    <row r="10" spans="1:12" x14ac:dyDescent="0.25">
      <c r="A10" t="s">
        <v>9</v>
      </c>
      <c r="B10" s="1">
        <v>41984.458333333336</v>
      </c>
      <c r="C10">
        <v>2047.5</v>
      </c>
      <c r="D10">
        <v>2047</v>
      </c>
      <c r="E10">
        <v>2046.75</v>
      </c>
      <c r="F10">
        <v>2049</v>
      </c>
      <c r="G10">
        <v>2045.75</v>
      </c>
      <c r="H10">
        <v>2047.75</v>
      </c>
      <c r="I10">
        <v>10497</v>
      </c>
      <c r="K10" s="2" t="str">
        <f t="shared" si="0"/>
        <v>No hit</v>
      </c>
      <c r="L10" s="4">
        <f t="shared" si="1"/>
        <v>-6.5</v>
      </c>
    </row>
    <row r="11" spans="1:12" x14ac:dyDescent="0.25">
      <c r="A11" t="s">
        <v>9</v>
      </c>
      <c r="B11" s="1">
        <v>41984.479166666664</v>
      </c>
      <c r="C11">
        <v>2044.75</v>
      </c>
      <c r="D11">
        <v>2047</v>
      </c>
      <c r="E11">
        <v>2047.75</v>
      </c>
      <c r="F11">
        <v>2048</v>
      </c>
      <c r="G11">
        <v>2042.75</v>
      </c>
      <c r="H11">
        <v>2043.25</v>
      </c>
      <c r="I11">
        <v>18997</v>
      </c>
      <c r="K11" s="2" t="str">
        <f t="shared" si="0"/>
        <v>No hit</v>
      </c>
      <c r="L11" s="4">
        <f t="shared" si="1"/>
        <v>-7.5</v>
      </c>
    </row>
    <row r="12" spans="1:12" x14ac:dyDescent="0.25">
      <c r="A12" t="s">
        <v>9</v>
      </c>
      <c r="B12" s="1">
        <v>41984.5</v>
      </c>
      <c r="C12">
        <v>2043.5</v>
      </c>
      <c r="D12">
        <v>2047</v>
      </c>
      <c r="E12">
        <v>2043.25</v>
      </c>
      <c r="F12">
        <v>2045.75</v>
      </c>
      <c r="G12">
        <v>2040.5</v>
      </c>
      <c r="H12">
        <v>2040.75</v>
      </c>
      <c r="I12">
        <v>12561</v>
      </c>
      <c r="K12" s="2" t="str">
        <f t="shared" si="0"/>
        <v>No hit</v>
      </c>
      <c r="L12" s="4">
        <f t="shared" si="1"/>
        <v>-3</v>
      </c>
    </row>
    <row r="13" spans="1:12" x14ac:dyDescent="0.25">
      <c r="A13" t="s">
        <v>9</v>
      </c>
      <c r="B13" s="1">
        <v>41984.520833333336</v>
      </c>
      <c r="C13">
        <v>2040.5</v>
      </c>
      <c r="D13">
        <v>2047</v>
      </c>
      <c r="E13">
        <v>2040.75</v>
      </c>
      <c r="F13">
        <v>2042</v>
      </c>
      <c r="G13">
        <v>2035.75</v>
      </c>
      <c r="H13">
        <v>2035.75</v>
      </c>
      <c r="I13">
        <v>25940</v>
      </c>
      <c r="K13" s="2" t="str">
        <f t="shared" si="0"/>
        <v>VPOC hit</v>
      </c>
      <c r="L13" s="4">
        <f t="shared" si="1"/>
        <v>-0.5</v>
      </c>
    </row>
    <row r="14" spans="1:12" x14ac:dyDescent="0.25">
      <c r="A14" t="s">
        <v>9</v>
      </c>
      <c r="B14" s="1">
        <v>41984.541666666664</v>
      </c>
      <c r="C14">
        <v>2031.75</v>
      </c>
      <c r="D14">
        <v>2047</v>
      </c>
      <c r="E14">
        <v>2036</v>
      </c>
      <c r="F14">
        <v>2038</v>
      </c>
      <c r="G14">
        <v>2028.75</v>
      </c>
      <c r="H14">
        <v>2029.75</v>
      </c>
      <c r="I14">
        <v>33331</v>
      </c>
      <c r="K14" s="2" t="str">
        <f t="shared" si="0"/>
        <v>No hit</v>
      </c>
      <c r="L14" s="4">
        <f t="shared" si="1"/>
        <v>4.25</v>
      </c>
    </row>
    <row r="15" spans="1:12" x14ac:dyDescent="0.25">
      <c r="A15" t="s">
        <v>9</v>
      </c>
      <c r="B15" s="1">
        <v>41984.5625</v>
      </c>
      <c r="C15">
        <v>2033.75</v>
      </c>
      <c r="D15">
        <v>2047</v>
      </c>
      <c r="E15">
        <v>2029.75</v>
      </c>
      <c r="F15">
        <v>2039.25</v>
      </c>
      <c r="G15">
        <v>2029.5</v>
      </c>
      <c r="H15">
        <v>2037.75</v>
      </c>
      <c r="I15">
        <v>26272</v>
      </c>
      <c r="K15" s="2" t="str">
        <f t="shared" si="0"/>
        <v>No hit</v>
      </c>
      <c r="L15" s="4">
        <f t="shared" si="1"/>
        <v>10.5</v>
      </c>
    </row>
    <row r="16" spans="1:12" x14ac:dyDescent="0.25">
      <c r="A16" t="s">
        <v>9</v>
      </c>
      <c r="B16" s="1">
        <v>41984.583333333336</v>
      </c>
      <c r="C16">
        <v>2028.5</v>
      </c>
      <c r="D16">
        <v>2047</v>
      </c>
      <c r="E16">
        <v>2037.75</v>
      </c>
      <c r="F16">
        <v>2040</v>
      </c>
      <c r="G16">
        <v>2024.5</v>
      </c>
      <c r="H16">
        <v>2029.25</v>
      </c>
      <c r="I16">
        <v>53994</v>
      </c>
      <c r="K16" s="2" t="str">
        <f t="shared" si="0"/>
        <v>No hit</v>
      </c>
      <c r="L16" s="4">
        <f t="shared" si="1"/>
        <v>2.5</v>
      </c>
    </row>
    <row r="17" spans="1:12" x14ac:dyDescent="0.25">
      <c r="A17" t="s">
        <v>9</v>
      </c>
      <c r="B17" s="1">
        <v>41984.59375</v>
      </c>
      <c r="C17">
        <v>2024.5</v>
      </c>
      <c r="D17">
        <v>2047</v>
      </c>
      <c r="E17">
        <v>2029.25</v>
      </c>
      <c r="F17">
        <v>2029.5</v>
      </c>
      <c r="G17">
        <v>2023.25</v>
      </c>
      <c r="H17">
        <v>2023.75</v>
      </c>
      <c r="I17">
        <v>32865</v>
      </c>
      <c r="K17" s="2" t="str">
        <f t="shared" si="0"/>
        <v>No hit</v>
      </c>
      <c r="L17" s="4">
        <f t="shared" si="1"/>
        <v>11</v>
      </c>
    </row>
    <row r="18" spans="1:12" x14ac:dyDescent="0.25">
      <c r="B18" s="1"/>
    </row>
    <row r="19" spans="1:12" x14ac:dyDescent="0.25">
      <c r="A19" t="s">
        <v>9</v>
      </c>
      <c r="B19" s="1">
        <v>41985.333333333336</v>
      </c>
      <c r="C19">
        <v>2020</v>
      </c>
      <c r="D19">
        <v>2020</v>
      </c>
      <c r="E19">
        <v>2013.5</v>
      </c>
      <c r="F19">
        <v>2025.5</v>
      </c>
      <c r="G19">
        <v>2011.5</v>
      </c>
      <c r="H19">
        <v>2024.5</v>
      </c>
      <c r="I19">
        <v>228188</v>
      </c>
    </row>
    <row r="20" spans="1:12" x14ac:dyDescent="0.25">
      <c r="A20" t="s">
        <v>9</v>
      </c>
      <c r="B20" s="1">
        <v>41985.354166666664</v>
      </c>
      <c r="C20">
        <v>2018</v>
      </c>
      <c r="D20">
        <v>2021.25</v>
      </c>
      <c r="E20">
        <v>2024.75</v>
      </c>
      <c r="F20">
        <v>2025.25</v>
      </c>
      <c r="G20">
        <v>2014.75</v>
      </c>
      <c r="H20">
        <v>2018</v>
      </c>
      <c r="I20">
        <v>171303</v>
      </c>
      <c r="K20" s="2" t="str">
        <f>IF((AND($D$19&lt;F20,$D$19&gt;G20)),"VPOC hit", "No hit")</f>
        <v>VPOC hit</v>
      </c>
      <c r="L20" s="4">
        <f>$D$19-E20</f>
        <v>-4.75</v>
      </c>
    </row>
    <row r="21" spans="1:12" x14ac:dyDescent="0.25">
      <c r="A21" t="s">
        <v>9</v>
      </c>
      <c r="B21" s="1">
        <v>41985.375</v>
      </c>
      <c r="C21">
        <v>2012.75</v>
      </c>
      <c r="D21">
        <v>2020</v>
      </c>
      <c r="E21">
        <v>2017.75</v>
      </c>
      <c r="F21">
        <v>2021.75</v>
      </c>
      <c r="G21">
        <v>2008.75</v>
      </c>
      <c r="H21">
        <v>2009.75</v>
      </c>
      <c r="I21">
        <v>150955</v>
      </c>
      <c r="K21" s="2" t="str">
        <f t="shared" ref="K21:K32" si="2">IF((AND($D$19&lt;F21,$D$19&gt;G21)),"VPOC hit", "No hit")</f>
        <v>VPOC hit</v>
      </c>
      <c r="L21" s="4">
        <f t="shared" ref="L21:L32" si="3">$D$19-E21</f>
        <v>2.25</v>
      </c>
    </row>
    <row r="22" spans="1:12" x14ac:dyDescent="0.25">
      <c r="A22" t="s">
        <v>9</v>
      </c>
      <c r="B22" s="1">
        <v>41985.395833333336</v>
      </c>
      <c r="C22">
        <v>2008.75</v>
      </c>
      <c r="D22">
        <v>2020</v>
      </c>
      <c r="E22">
        <v>2009.75</v>
      </c>
      <c r="F22">
        <v>2012.75</v>
      </c>
      <c r="G22">
        <v>2005.75</v>
      </c>
      <c r="H22">
        <v>2006.25</v>
      </c>
      <c r="I22">
        <v>175317</v>
      </c>
      <c r="K22" s="2" t="str">
        <f t="shared" si="2"/>
        <v>No hit</v>
      </c>
      <c r="L22" s="4">
        <f t="shared" si="3"/>
        <v>10.25</v>
      </c>
    </row>
    <row r="23" spans="1:12" x14ac:dyDescent="0.25">
      <c r="A23" t="s">
        <v>9</v>
      </c>
      <c r="B23" s="1">
        <v>41985.416666666664</v>
      </c>
      <c r="C23">
        <v>2010</v>
      </c>
      <c r="D23">
        <v>2020</v>
      </c>
      <c r="E23">
        <v>2006.25</v>
      </c>
      <c r="F23">
        <v>2012.5</v>
      </c>
      <c r="G23">
        <v>2004.75</v>
      </c>
      <c r="H23">
        <v>2005.75</v>
      </c>
      <c r="I23">
        <v>137749</v>
      </c>
      <c r="K23" s="2" t="str">
        <f t="shared" si="2"/>
        <v>No hit</v>
      </c>
      <c r="L23" s="4">
        <f t="shared" si="3"/>
        <v>13.75</v>
      </c>
    </row>
    <row r="24" spans="1:12" x14ac:dyDescent="0.25">
      <c r="A24" t="s">
        <v>9</v>
      </c>
      <c r="B24" s="1">
        <v>41985.4375</v>
      </c>
      <c r="C24">
        <v>2007.25</v>
      </c>
      <c r="D24">
        <v>2020</v>
      </c>
      <c r="E24">
        <v>2005.75</v>
      </c>
      <c r="F24">
        <v>2013.75</v>
      </c>
      <c r="G24">
        <v>2005.5</v>
      </c>
      <c r="H24">
        <v>2013.5</v>
      </c>
      <c r="I24">
        <v>99332</v>
      </c>
      <c r="K24" s="2" t="str">
        <f t="shared" si="2"/>
        <v>No hit</v>
      </c>
      <c r="L24" s="4">
        <f t="shared" si="3"/>
        <v>14.25</v>
      </c>
    </row>
    <row r="25" spans="1:12" x14ac:dyDescent="0.25">
      <c r="A25" t="s">
        <v>9</v>
      </c>
      <c r="B25" s="1">
        <v>41985.458333333336</v>
      </c>
      <c r="C25">
        <v>2011.75</v>
      </c>
      <c r="D25">
        <v>2020</v>
      </c>
      <c r="E25">
        <v>2013.25</v>
      </c>
      <c r="F25">
        <v>2014.5</v>
      </c>
      <c r="G25">
        <v>2010.25</v>
      </c>
      <c r="H25">
        <v>2011.25</v>
      </c>
      <c r="I25">
        <v>68145</v>
      </c>
      <c r="K25" s="2" t="str">
        <f t="shared" si="2"/>
        <v>No hit</v>
      </c>
      <c r="L25" s="4">
        <f t="shared" si="3"/>
        <v>6.75</v>
      </c>
    </row>
    <row r="26" spans="1:12" x14ac:dyDescent="0.25">
      <c r="A26" t="s">
        <v>9</v>
      </c>
      <c r="B26" s="1">
        <v>41985.479166666664</v>
      </c>
      <c r="C26">
        <v>2017</v>
      </c>
      <c r="D26">
        <v>2009</v>
      </c>
      <c r="E26">
        <v>2011.5</v>
      </c>
      <c r="F26">
        <v>2019</v>
      </c>
      <c r="G26">
        <v>2008.5</v>
      </c>
      <c r="H26">
        <v>2017</v>
      </c>
      <c r="I26">
        <v>73168</v>
      </c>
      <c r="K26" s="2" t="str">
        <f t="shared" si="2"/>
        <v>No hit</v>
      </c>
      <c r="L26" s="4">
        <f t="shared" si="3"/>
        <v>8.5</v>
      </c>
    </row>
    <row r="27" spans="1:12" x14ac:dyDescent="0.25">
      <c r="A27" t="s">
        <v>9</v>
      </c>
      <c r="B27" s="1">
        <v>41985.5</v>
      </c>
      <c r="C27">
        <v>2014.75</v>
      </c>
      <c r="D27">
        <v>2009</v>
      </c>
      <c r="E27">
        <v>2017</v>
      </c>
      <c r="F27">
        <v>2018.75</v>
      </c>
      <c r="G27">
        <v>2013</v>
      </c>
      <c r="H27">
        <v>2017.5</v>
      </c>
      <c r="I27">
        <v>50839</v>
      </c>
      <c r="K27" s="2" t="str">
        <f t="shared" si="2"/>
        <v>No hit</v>
      </c>
      <c r="L27" s="4">
        <f t="shared" si="3"/>
        <v>3</v>
      </c>
    </row>
    <row r="28" spans="1:12" x14ac:dyDescent="0.25">
      <c r="A28" t="s">
        <v>9</v>
      </c>
      <c r="B28" s="1">
        <v>41985.520833333336</v>
      </c>
      <c r="C28">
        <v>2015.25</v>
      </c>
      <c r="D28">
        <v>2009</v>
      </c>
      <c r="E28">
        <v>2017.5</v>
      </c>
      <c r="F28">
        <v>2017.75</v>
      </c>
      <c r="G28">
        <v>2011.25</v>
      </c>
      <c r="H28">
        <v>2011.75</v>
      </c>
      <c r="I28">
        <v>58080</v>
      </c>
      <c r="K28" s="2" t="str">
        <f t="shared" si="2"/>
        <v>No hit</v>
      </c>
      <c r="L28" s="4">
        <f t="shared" si="3"/>
        <v>2.5</v>
      </c>
    </row>
    <row r="29" spans="1:12" x14ac:dyDescent="0.25">
      <c r="A29" t="s">
        <v>9</v>
      </c>
      <c r="B29" s="1">
        <v>41985.541666666664</v>
      </c>
      <c r="C29">
        <v>2010.75</v>
      </c>
      <c r="D29">
        <v>2010.5</v>
      </c>
      <c r="E29">
        <v>2011.5</v>
      </c>
      <c r="F29">
        <v>2012.75</v>
      </c>
      <c r="G29">
        <v>2008.75</v>
      </c>
      <c r="H29">
        <v>2012.75</v>
      </c>
      <c r="I29">
        <v>49244</v>
      </c>
      <c r="K29" s="2" t="str">
        <f t="shared" si="2"/>
        <v>No hit</v>
      </c>
      <c r="L29" s="4">
        <f t="shared" si="3"/>
        <v>8.5</v>
      </c>
    </row>
    <row r="30" spans="1:12" x14ac:dyDescent="0.25">
      <c r="A30" t="s">
        <v>9</v>
      </c>
      <c r="B30" s="1">
        <v>41985.5625</v>
      </c>
      <c r="C30">
        <v>2009.75</v>
      </c>
      <c r="D30">
        <v>2010.5</v>
      </c>
      <c r="E30">
        <v>2012.5</v>
      </c>
      <c r="F30">
        <v>2013.75</v>
      </c>
      <c r="G30">
        <v>2008</v>
      </c>
      <c r="H30">
        <v>2009.25</v>
      </c>
      <c r="I30">
        <v>68075</v>
      </c>
      <c r="K30" s="2" t="str">
        <f t="shared" si="2"/>
        <v>No hit</v>
      </c>
      <c r="L30" s="4">
        <f t="shared" si="3"/>
        <v>7.5</v>
      </c>
    </row>
    <row r="31" spans="1:12" x14ac:dyDescent="0.25">
      <c r="A31" t="s">
        <v>9</v>
      </c>
      <c r="B31" s="1">
        <v>41985.583333333336</v>
      </c>
      <c r="C31">
        <v>1998</v>
      </c>
      <c r="D31">
        <v>2010.5</v>
      </c>
      <c r="E31">
        <v>2009.25</v>
      </c>
      <c r="F31">
        <v>2009.5</v>
      </c>
      <c r="G31">
        <v>1995.25</v>
      </c>
      <c r="H31">
        <v>1995.5</v>
      </c>
      <c r="I31">
        <v>250463</v>
      </c>
      <c r="K31" s="2" t="str">
        <f t="shared" si="2"/>
        <v>No hit</v>
      </c>
      <c r="L31" s="4">
        <f t="shared" si="3"/>
        <v>10.75</v>
      </c>
    </row>
    <row r="32" spans="1:12" x14ac:dyDescent="0.25">
      <c r="A32" t="s">
        <v>9</v>
      </c>
      <c r="B32" s="1">
        <v>41985.59375</v>
      </c>
      <c r="C32">
        <v>1995.25</v>
      </c>
      <c r="D32">
        <v>2010.5</v>
      </c>
      <c r="E32">
        <v>1995.5</v>
      </c>
      <c r="F32">
        <v>1996</v>
      </c>
      <c r="G32">
        <v>1989.75</v>
      </c>
      <c r="H32">
        <v>1990.75</v>
      </c>
      <c r="I32">
        <v>134172</v>
      </c>
      <c r="K32" s="2" t="str">
        <f t="shared" si="2"/>
        <v>No hit</v>
      </c>
      <c r="L32" s="4">
        <f t="shared" si="3"/>
        <v>24.5</v>
      </c>
    </row>
    <row r="33" spans="1:12" x14ac:dyDescent="0.25">
      <c r="B33" s="1"/>
    </row>
    <row r="34" spans="1:12" x14ac:dyDescent="0.25">
      <c r="A34" t="s">
        <v>9</v>
      </c>
      <c r="B34" s="1">
        <v>41988.333333333336</v>
      </c>
      <c r="C34">
        <v>2009</v>
      </c>
      <c r="D34">
        <v>2009</v>
      </c>
      <c r="E34">
        <v>2006.75</v>
      </c>
      <c r="F34">
        <v>2012.25</v>
      </c>
      <c r="G34">
        <v>2005.5</v>
      </c>
      <c r="H34">
        <v>2008</v>
      </c>
      <c r="I34">
        <v>223679</v>
      </c>
    </row>
    <row r="35" spans="1:12" x14ac:dyDescent="0.25">
      <c r="A35" t="s">
        <v>9</v>
      </c>
      <c r="B35" s="1">
        <v>41988.354166666664</v>
      </c>
      <c r="C35">
        <v>2004.5</v>
      </c>
      <c r="D35">
        <v>2009</v>
      </c>
      <c r="E35">
        <v>2007.75</v>
      </c>
      <c r="F35">
        <v>2008.25</v>
      </c>
      <c r="G35">
        <v>1996.5</v>
      </c>
      <c r="H35">
        <v>1998.75</v>
      </c>
      <c r="I35">
        <v>154350</v>
      </c>
      <c r="K35" s="2" t="str">
        <f>IF((AND($D$34&lt;F35,$D$34&gt;G35)),"VPOC hit", "No hit")</f>
        <v>No hit</v>
      </c>
      <c r="L35" s="4">
        <f>$D$34-E35</f>
        <v>1.25</v>
      </c>
    </row>
    <row r="36" spans="1:12" x14ac:dyDescent="0.25">
      <c r="A36" t="s">
        <v>9</v>
      </c>
      <c r="B36" s="1">
        <v>41988.375</v>
      </c>
      <c r="C36">
        <v>1992</v>
      </c>
      <c r="D36">
        <v>2009</v>
      </c>
      <c r="E36">
        <v>1999</v>
      </c>
      <c r="F36">
        <v>2001</v>
      </c>
      <c r="G36">
        <v>1990.75</v>
      </c>
      <c r="H36">
        <v>1996.75</v>
      </c>
      <c r="I36">
        <v>179384</v>
      </c>
      <c r="K36" s="2" t="str">
        <f t="shared" ref="K36:K47" si="4">IF((AND($D$34&lt;F36,$D$34&gt;G36)),"VPOC hit", "No hit")</f>
        <v>No hit</v>
      </c>
      <c r="L36" s="4">
        <f t="shared" ref="L36:L47" si="5">$D$34-E36</f>
        <v>10</v>
      </c>
    </row>
    <row r="37" spans="1:12" x14ac:dyDescent="0.25">
      <c r="A37" t="s">
        <v>9</v>
      </c>
      <c r="B37" s="1">
        <v>41988.395833333336</v>
      </c>
      <c r="C37">
        <v>1990</v>
      </c>
      <c r="D37">
        <v>2009</v>
      </c>
      <c r="E37">
        <v>1997</v>
      </c>
      <c r="F37">
        <v>1997</v>
      </c>
      <c r="G37">
        <v>1981</v>
      </c>
      <c r="H37">
        <v>1982</v>
      </c>
      <c r="I37">
        <v>232512</v>
      </c>
      <c r="K37" s="2" t="str">
        <f t="shared" si="4"/>
        <v>No hit</v>
      </c>
      <c r="L37" s="4">
        <f t="shared" si="5"/>
        <v>12</v>
      </c>
    </row>
    <row r="38" spans="1:12" x14ac:dyDescent="0.25">
      <c r="A38" t="s">
        <v>9</v>
      </c>
      <c r="B38" s="1">
        <v>41988.416666666664</v>
      </c>
      <c r="C38">
        <v>1978.75</v>
      </c>
      <c r="D38">
        <v>2009</v>
      </c>
      <c r="E38">
        <v>1982.25</v>
      </c>
      <c r="F38">
        <v>1985.75</v>
      </c>
      <c r="G38">
        <v>1974.5</v>
      </c>
      <c r="H38">
        <v>1976.5</v>
      </c>
      <c r="I38">
        <v>218502</v>
      </c>
      <c r="K38" s="2" t="str">
        <f t="shared" si="4"/>
        <v>No hit</v>
      </c>
      <c r="L38" s="4">
        <f t="shared" si="5"/>
        <v>26.75</v>
      </c>
    </row>
    <row r="39" spans="1:12" x14ac:dyDescent="0.25">
      <c r="A39" t="s">
        <v>9</v>
      </c>
      <c r="B39" s="1">
        <v>41988.4375</v>
      </c>
      <c r="C39">
        <v>1983</v>
      </c>
      <c r="D39">
        <v>1982.75</v>
      </c>
      <c r="E39">
        <v>1976.25</v>
      </c>
      <c r="F39">
        <v>1989.75</v>
      </c>
      <c r="G39">
        <v>1976</v>
      </c>
      <c r="H39">
        <v>1988.5</v>
      </c>
      <c r="I39">
        <v>181841</v>
      </c>
      <c r="K39" s="2" t="str">
        <f t="shared" si="4"/>
        <v>No hit</v>
      </c>
      <c r="L39" s="4">
        <f t="shared" si="5"/>
        <v>32.75</v>
      </c>
    </row>
    <row r="40" spans="1:12" x14ac:dyDescent="0.25">
      <c r="A40" t="s">
        <v>9</v>
      </c>
      <c r="B40" s="1">
        <v>41988.458333333336</v>
      </c>
      <c r="C40">
        <v>1989.5</v>
      </c>
      <c r="D40">
        <v>1982.75</v>
      </c>
      <c r="E40">
        <v>1988.5</v>
      </c>
      <c r="F40">
        <v>1995.75</v>
      </c>
      <c r="G40">
        <v>1984.75</v>
      </c>
      <c r="H40">
        <v>1993.75</v>
      </c>
      <c r="I40">
        <v>133721</v>
      </c>
      <c r="K40" s="2" t="str">
        <f t="shared" si="4"/>
        <v>No hit</v>
      </c>
      <c r="L40" s="4">
        <f t="shared" si="5"/>
        <v>20.5</v>
      </c>
    </row>
    <row r="41" spans="1:12" x14ac:dyDescent="0.25">
      <c r="A41" t="s">
        <v>9</v>
      </c>
      <c r="B41" s="1">
        <v>41988.479166666664</v>
      </c>
      <c r="C41">
        <v>1991</v>
      </c>
      <c r="D41">
        <v>1982.75</v>
      </c>
      <c r="E41">
        <v>1993.75</v>
      </c>
      <c r="F41">
        <v>1995.5</v>
      </c>
      <c r="G41">
        <v>1986</v>
      </c>
      <c r="H41">
        <v>1986.25</v>
      </c>
      <c r="I41">
        <v>89321</v>
      </c>
      <c r="K41" s="2" t="str">
        <f t="shared" si="4"/>
        <v>No hit</v>
      </c>
      <c r="L41" s="4">
        <f t="shared" si="5"/>
        <v>15.25</v>
      </c>
    </row>
    <row r="42" spans="1:12" x14ac:dyDescent="0.25">
      <c r="A42" t="s">
        <v>9</v>
      </c>
      <c r="B42" s="1">
        <v>41988.5</v>
      </c>
      <c r="C42">
        <v>1986</v>
      </c>
      <c r="D42">
        <v>1982.75</v>
      </c>
      <c r="E42">
        <v>1986.25</v>
      </c>
      <c r="F42">
        <v>1990.5</v>
      </c>
      <c r="G42">
        <v>1984.25</v>
      </c>
      <c r="H42">
        <v>1986.5</v>
      </c>
      <c r="I42">
        <v>64189</v>
      </c>
      <c r="K42" s="2" t="str">
        <f t="shared" si="4"/>
        <v>No hit</v>
      </c>
      <c r="L42" s="4">
        <f t="shared" si="5"/>
        <v>22.75</v>
      </c>
    </row>
    <row r="43" spans="1:12" x14ac:dyDescent="0.25">
      <c r="A43" t="s">
        <v>9</v>
      </c>
      <c r="B43" s="1">
        <v>41988.520833333336</v>
      </c>
      <c r="C43">
        <v>1984.5</v>
      </c>
      <c r="D43">
        <v>1984.25</v>
      </c>
      <c r="E43">
        <v>1986.25</v>
      </c>
      <c r="F43">
        <v>1994.25</v>
      </c>
      <c r="G43">
        <v>1983.5</v>
      </c>
      <c r="H43">
        <v>1992.25</v>
      </c>
      <c r="I43">
        <v>103721</v>
      </c>
      <c r="K43" s="2" t="str">
        <f t="shared" si="4"/>
        <v>No hit</v>
      </c>
      <c r="L43" s="4">
        <f t="shared" si="5"/>
        <v>22.75</v>
      </c>
    </row>
    <row r="44" spans="1:12" x14ac:dyDescent="0.25">
      <c r="A44" t="s">
        <v>9</v>
      </c>
      <c r="B44" s="1">
        <v>41988.541666666664</v>
      </c>
      <c r="C44">
        <v>1986</v>
      </c>
      <c r="D44">
        <v>1991.25</v>
      </c>
      <c r="E44">
        <v>1992</v>
      </c>
      <c r="F44">
        <v>1994.75</v>
      </c>
      <c r="G44">
        <v>1984.25</v>
      </c>
      <c r="H44">
        <v>1986.25</v>
      </c>
      <c r="I44">
        <v>110438</v>
      </c>
      <c r="K44" s="2" t="str">
        <f t="shared" si="4"/>
        <v>No hit</v>
      </c>
      <c r="L44" s="4">
        <f t="shared" si="5"/>
        <v>17</v>
      </c>
    </row>
    <row r="45" spans="1:12" x14ac:dyDescent="0.25">
      <c r="A45" t="s">
        <v>9</v>
      </c>
      <c r="B45" s="1">
        <v>41988.5625</v>
      </c>
      <c r="C45">
        <v>1987.25</v>
      </c>
      <c r="D45">
        <v>1987.25</v>
      </c>
      <c r="E45">
        <v>1986.25</v>
      </c>
      <c r="F45">
        <v>1991.5</v>
      </c>
      <c r="G45">
        <v>1982.75</v>
      </c>
      <c r="H45">
        <v>1983.25</v>
      </c>
      <c r="I45">
        <v>96040</v>
      </c>
      <c r="K45" s="2" t="str">
        <f t="shared" si="4"/>
        <v>No hit</v>
      </c>
      <c r="L45" s="4">
        <f t="shared" si="5"/>
        <v>22.75</v>
      </c>
    </row>
    <row r="46" spans="1:12" x14ac:dyDescent="0.25">
      <c r="A46" t="s">
        <v>9</v>
      </c>
      <c r="B46" s="1">
        <v>41988.583333333336</v>
      </c>
      <c r="C46">
        <v>1984.5</v>
      </c>
      <c r="D46">
        <v>1987.25</v>
      </c>
      <c r="E46">
        <v>1983.25</v>
      </c>
      <c r="F46">
        <v>1988.75</v>
      </c>
      <c r="G46">
        <v>1981</v>
      </c>
      <c r="H46">
        <v>1981.5</v>
      </c>
      <c r="I46">
        <v>163180</v>
      </c>
      <c r="K46" s="2" t="str">
        <f t="shared" si="4"/>
        <v>No hit</v>
      </c>
      <c r="L46" s="4">
        <f t="shared" si="5"/>
        <v>25.75</v>
      </c>
    </row>
    <row r="47" spans="1:12" x14ac:dyDescent="0.25">
      <c r="A47" t="s">
        <v>9</v>
      </c>
      <c r="B47" s="1">
        <v>41988.59375</v>
      </c>
      <c r="C47">
        <v>1982</v>
      </c>
      <c r="D47">
        <v>1982.25</v>
      </c>
      <c r="E47">
        <v>1981.5</v>
      </c>
      <c r="F47">
        <v>1986.5</v>
      </c>
      <c r="G47">
        <v>1980.25</v>
      </c>
      <c r="H47">
        <v>1982</v>
      </c>
      <c r="I47">
        <v>78676</v>
      </c>
      <c r="K47" s="2" t="str">
        <f t="shared" si="4"/>
        <v>No hit</v>
      </c>
      <c r="L47" s="4">
        <f t="shared" si="5"/>
        <v>27.5</v>
      </c>
    </row>
    <row r="48" spans="1:12" x14ac:dyDescent="0.25">
      <c r="B48" s="1"/>
    </row>
    <row r="49" spans="1:12" x14ac:dyDescent="0.25">
      <c r="A49" t="s">
        <v>9</v>
      </c>
      <c r="B49" s="1">
        <v>41989.333333333336</v>
      </c>
      <c r="C49">
        <v>1978</v>
      </c>
      <c r="D49">
        <v>1978</v>
      </c>
      <c r="E49">
        <v>1972.75</v>
      </c>
      <c r="F49">
        <v>1981.25</v>
      </c>
      <c r="G49">
        <v>1968.5</v>
      </c>
      <c r="H49">
        <v>1976.25</v>
      </c>
      <c r="I49">
        <v>259851</v>
      </c>
    </row>
    <row r="50" spans="1:12" x14ac:dyDescent="0.25">
      <c r="A50" t="s">
        <v>9</v>
      </c>
      <c r="B50" s="1">
        <v>41989.354166666664</v>
      </c>
      <c r="C50">
        <v>1986.5</v>
      </c>
      <c r="D50">
        <v>1978</v>
      </c>
      <c r="E50">
        <v>1976.25</v>
      </c>
      <c r="F50">
        <v>1987.5</v>
      </c>
      <c r="G50">
        <v>1973.25</v>
      </c>
      <c r="H50">
        <v>1986.5</v>
      </c>
      <c r="I50">
        <v>237456</v>
      </c>
      <c r="K50" s="2" t="str">
        <f>IF((AND($D$49&lt;F50,$D$49&gt;G50)),"VPOC hit", "No hit")</f>
        <v>VPOC hit</v>
      </c>
      <c r="L50" s="4">
        <f>$D$49-E50</f>
        <v>1.75</v>
      </c>
    </row>
    <row r="51" spans="1:12" x14ac:dyDescent="0.25">
      <c r="A51" t="s">
        <v>9</v>
      </c>
      <c r="B51" s="1">
        <v>41989.375</v>
      </c>
      <c r="C51">
        <v>1983.75</v>
      </c>
      <c r="D51">
        <v>1984</v>
      </c>
      <c r="E51">
        <v>1986.5</v>
      </c>
      <c r="F51">
        <v>1992.75</v>
      </c>
      <c r="G51">
        <v>1981</v>
      </c>
      <c r="H51">
        <v>1992</v>
      </c>
      <c r="I51">
        <v>162977</v>
      </c>
      <c r="K51" s="2" t="str">
        <f t="shared" ref="K51:K62" si="6">IF((AND($D$49&lt;F51,$D$49&gt;G51)),"VPOC hit", "No hit")</f>
        <v>No hit</v>
      </c>
      <c r="L51" s="4">
        <f t="shared" ref="L51:L62" si="7">$D$49-E51</f>
        <v>-8.5</v>
      </c>
    </row>
    <row r="52" spans="1:12" x14ac:dyDescent="0.25">
      <c r="A52" t="s">
        <v>9</v>
      </c>
      <c r="B52" s="1">
        <v>41989.395833333336</v>
      </c>
      <c r="C52">
        <v>1991.5</v>
      </c>
      <c r="D52">
        <v>1984</v>
      </c>
      <c r="E52">
        <v>1991.75</v>
      </c>
      <c r="F52">
        <v>2009.25</v>
      </c>
      <c r="G52">
        <v>1988.5</v>
      </c>
      <c r="H52">
        <v>2006.75</v>
      </c>
      <c r="I52">
        <v>233422</v>
      </c>
      <c r="K52" s="2" t="str">
        <f t="shared" si="6"/>
        <v>No hit</v>
      </c>
      <c r="L52" s="4">
        <f t="shared" si="7"/>
        <v>-13.75</v>
      </c>
    </row>
    <row r="53" spans="1:12" x14ac:dyDescent="0.25">
      <c r="A53" t="s">
        <v>9</v>
      </c>
      <c r="B53" s="1">
        <v>41989.416666666664</v>
      </c>
      <c r="C53">
        <v>2005.5</v>
      </c>
      <c r="D53">
        <v>2005.5</v>
      </c>
      <c r="E53">
        <v>2006.75</v>
      </c>
      <c r="F53">
        <v>2011.25</v>
      </c>
      <c r="G53">
        <v>1999.5</v>
      </c>
      <c r="H53">
        <v>2000.5</v>
      </c>
      <c r="I53">
        <v>178847</v>
      </c>
      <c r="K53" s="2" t="str">
        <f t="shared" si="6"/>
        <v>No hit</v>
      </c>
      <c r="L53" s="4">
        <f t="shared" si="7"/>
        <v>-28.75</v>
      </c>
    </row>
    <row r="54" spans="1:12" x14ac:dyDescent="0.25">
      <c r="A54" t="s">
        <v>9</v>
      </c>
      <c r="B54" s="1">
        <v>41989.4375</v>
      </c>
      <c r="C54">
        <v>1999.5</v>
      </c>
      <c r="D54">
        <v>1998.5</v>
      </c>
      <c r="E54">
        <v>2000.5</v>
      </c>
      <c r="F54">
        <v>2002.25</v>
      </c>
      <c r="G54">
        <v>1996.75</v>
      </c>
      <c r="H54">
        <v>1998.75</v>
      </c>
      <c r="I54">
        <v>111723</v>
      </c>
      <c r="K54" s="2" t="str">
        <f t="shared" si="6"/>
        <v>No hit</v>
      </c>
      <c r="L54" s="4">
        <f t="shared" si="7"/>
        <v>-22.5</v>
      </c>
    </row>
    <row r="55" spans="1:12" x14ac:dyDescent="0.25">
      <c r="A55" t="s">
        <v>9</v>
      </c>
      <c r="B55" s="1">
        <v>41989.458333333336</v>
      </c>
      <c r="C55">
        <v>1994.5</v>
      </c>
      <c r="D55">
        <v>1999.5</v>
      </c>
      <c r="E55">
        <v>1998.75</v>
      </c>
      <c r="F55">
        <v>2001.5</v>
      </c>
      <c r="G55">
        <v>1992.5</v>
      </c>
      <c r="H55">
        <v>1992.5</v>
      </c>
      <c r="I55">
        <v>99181</v>
      </c>
      <c r="K55" s="2" t="str">
        <f t="shared" si="6"/>
        <v>No hit</v>
      </c>
      <c r="L55" s="4">
        <f t="shared" si="7"/>
        <v>-20.75</v>
      </c>
    </row>
    <row r="56" spans="1:12" x14ac:dyDescent="0.25">
      <c r="A56" t="s">
        <v>9</v>
      </c>
      <c r="B56" s="1">
        <v>41989.479166666664</v>
      </c>
      <c r="C56">
        <v>1983.5</v>
      </c>
      <c r="D56">
        <v>1999.5</v>
      </c>
      <c r="E56">
        <v>1992.5</v>
      </c>
      <c r="F56">
        <v>1995.5</v>
      </c>
      <c r="G56">
        <v>1981.5</v>
      </c>
      <c r="H56">
        <v>1983.75</v>
      </c>
      <c r="I56">
        <v>158355</v>
      </c>
      <c r="K56" s="2" t="str">
        <f t="shared" si="6"/>
        <v>No hit</v>
      </c>
      <c r="L56" s="4">
        <f t="shared" si="7"/>
        <v>-14.5</v>
      </c>
    </row>
    <row r="57" spans="1:12" x14ac:dyDescent="0.25">
      <c r="A57" t="s">
        <v>9</v>
      </c>
      <c r="B57" s="1">
        <v>41989.5</v>
      </c>
      <c r="C57">
        <v>1988.75</v>
      </c>
      <c r="D57">
        <v>1984</v>
      </c>
      <c r="E57">
        <v>1983.75</v>
      </c>
      <c r="F57">
        <v>1991.25</v>
      </c>
      <c r="G57">
        <v>1979.5</v>
      </c>
      <c r="H57">
        <v>1987.75</v>
      </c>
      <c r="I57">
        <v>118831</v>
      </c>
      <c r="K57" s="2" t="str">
        <f t="shared" si="6"/>
        <v>No hit</v>
      </c>
      <c r="L57" s="4">
        <f t="shared" si="7"/>
        <v>-5.75</v>
      </c>
    </row>
    <row r="58" spans="1:12" x14ac:dyDescent="0.25">
      <c r="A58" t="s">
        <v>9</v>
      </c>
      <c r="B58" s="1">
        <v>41989.520833333336</v>
      </c>
      <c r="C58">
        <v>1989.75</v>
      </c>
      <c r="D58">
        <v>1984</v>
      </c>
      <c r="E58">
        <v>1987.75</v>
      </c>
      <c r="F58">
        <v>1992.75</v>
      </c>
      <c r="G58">
        <v>1985.75</v>
      </c>
      <c r="H58">
        <v>1989.5</v>
      </c>
      <c r="I58">
        <v>83444</v>
      </c>
      <c r="K58" s="2" t="str">
        <f t="shared" si="6"/>
        <v>No hit</v>
      </c>
      <c r="L58" s="4">
        <f t="shared" si="7"/>
        <v>-9.75</v>
      </c>
    </row>
    <row r="59" spans="1:12" x14ac:dyDescent="0.25">
      <c r="A59" t="s">
        <v>9</v>
      </c>
      <c r="B59" s="1">
        <v>41989.541666666664</v>
      </c>
      <c r="C59">
        <v>1988</v>
      </c>
      <c r="D59">
        <v>1984</v>
      </c>
      <c r="E59">
        <v>1989.25</v>
      </c>
      <c r="F59">
        <v>1991.75</v>
      </c>
      <c r="G59">
        <v>1981.25</v>
      </c>
      <c r="H59">
        <v>1984.5</v>
      </c>
      <c r="I59">
        <v>78492</v>
      </c>
      <c r="K59" s="2" t="str">
        <f t="shared" si="6"/>
        <v>No hit</v>
      </c>
      <c r="L59" s="4">
        <f t="shared" si="7"/>
        <v>-11.25</v>
      </c>
    </row>
    <row r="60" spans="1:12" x14ac:dyDescent="0.25">
      <c r="A60" t="s">
        <v>9</v>
      </c>
      <c r="B60" s="1">
        <v>41989.5625</v>
      </c>
      <c r="C60">
        <v>1983.5</v>
      </c>
      <c r="D60">
        <v>1983.5</v>
      </c>
      <c r="E60">
        <v>1984.5</v>
      </c>
      <c r="F60">
        <v>1987</v>
      </c>
      <c r="G60">
        <v>1978</v>
      </c>
      <c r="H60">
        <v>1978.75</v>
      </c>
      <c r="I60">
        <v>101533</v>
      </c>
      <c r="K60" s="2" t="str">
        <f t="shared" si="6"/>
        <v>No hit</v>
      </c>
      <c r="L60" s="4">
        <f t="shared" si="7"/>
        <v>-6.5</v>
      </c>
    </row>
    <row r="61" spans="1:12" x14ac:dyDescent="0.25">
      <c r="A61" t="s">
        <v>9</v>
      </c>
      <c r="B61" s="1">
        <v>41989.583333333336</v>
      </c>
      <c r="C61">
        <v>1966.5</v>
      </c>
      <c r="D61">
        <v>1983.5</v>
      </c>
      <c r="E61">
        <v>1978.75</v>
      </c>
      <c r="F61">
        <v>1983.25</v>
      </c>
      <c r="G61">
        <v>1965.75</v>
      </c>
      <c r="H61">
        <v>1966.25</v>
      </c>
      <c r="I61">
        <v>242609</v>
      </c>
      <c r="K61" s="2" t="str">
        <f t="shared" si="6"/>
        <v>VPOC hit</v>
      </c>
      <c r="L61" s="4">
        <f t="shared" si="7"/>
        <v>-0.75</v>
      </c>
    </row>
    <row r="62" spans="1:12" x14ac:dyDescent="0.25">
      <c r="A62" t="s">
        <v>9</v>
      </c>
      <c r="B62" s="1">
        <v>41989.59375</v>
      </c>
      <c r="C62">
        <v>1966.5</v>
      </c>
      <c r="D62">
        <v>1983.5</v>
      </c>
      <c r="E62">
        <v>1966.5</v>
      </c>
      <c r="F62">
        <v>1969.25</v>
      </c>
      <c r="G62">
        <v>1963</v>
      </c>
      <c r="H62">
        <v>1966</v>
      </c>
      <c r="I62">
        <v>109450</v>
      </c>
      <c r="K62" s="2" t="str">
        <f t="shared" si="6"/>
        <v>No hit</v>
      </c>
      <c r="L62" s="4">
        <f t="shared" si="7"/>
        <v>11.5</v>
      </c>
    </row>
    <row r="63" spans="1:12" x14ac:dyDescent="0.25">
      <c r="B63" s="1"/>
    </row>
    <row r="64" spans="1:12" x14ac:dyDescent="0.25">
      <c r="A64" t="s">
        <v>9</v>
      </c>
      <c r="B64" s="1">
        <v>41990.333333333336</v>
      </c>
      <c r="C64">
        <v>1979.5</v>
      </c>
      <c r="D64">
        <v>1979.5</v>
      </c>
      <c r="E64">
        <v>1971.5</v>
      </c>
      <c r="F64">
        <v>1982.5</v>
      </c>
      <c r="G64">
        <v>1970</v>
      </c>
      <c r="H64">
        <v>1981</v>
      </c>
      <c r="I64">
        <v>239071</v>
      </c>
    </row>
    <row r="65" spans="1:12" x14ac:dyDescent="0.25">
      <c r="A65" t="s">
        <v>9</v>
      </c>
      <c r="B65" s="1">
        <v>41990.354166666664</v>
      </c>
      <c r="C65">
        <v>1977.25</v>
      </c>
      <c r="D65">
        <v>1980</v>
      </c>
      <c r="E65">
        <v>1981</v>
      </c>
      <c r="F65">
        <v>1981.75</v>
      </c>
      <c r="G65">
        <v>1973.75</v>
      </c>
      <c r="H65">
        <v>1974.5</v>
      </c>
      <c r="I65">
        <v>154089</v>
      </c>
      <c r="K65" s="2" t="str">
        <f>IF((AND($D$64&lt;F65,$D$64&gt;G65)),"VPOC hit", "No hit")</f>
        <v>VPOC hit</v>
      </c>
      <c r="L65" s="4">
        <f>$D$64-E65</f>
        <v>-1.5</v>
      </c>
    </row>
    <row r="66" spans="1:12" x14ac:dyDescent="0.25">
      <c r="A66" t="s">
        <v>9</v>
      </c>
      <c r="B66" s="1">
        <v>41990.375</v>
      </c>
      <c r="C66">
        <v>1979</v>
      </c>
      <c r="D66">
        <v>1979</v>
      </c>
      <c r="E66">
        <v>1974.25</v>
      </c>
      <c r="F66">
        <v>1981.5</v>
      </c>
      <c r="G66">
        <v>1972.25</v>
      </c>
      <c r="H66">
        <v>1977.75</v>
      </c>
      <c r="I66">
        <v>133488</v>
      </c>
      <c r="K66" s="2" t="str">
        <f t="shared" ref="K66:K77" si="8">IF((AND($D$64&lt;F66,$D$64&gt;G66)),"VPOC hit", "No hit")</f>
        <v>VPOC hit</v>
      </c>
      <c r="L66" s="4">
        <f t="shared" ref="L66:L77" si="9">$D$64-E66</f>
        <v>5.25</v>
      </c>
    </row>
    <row r="67" spans="1:12" x14ac:dyDescent="0.25">
      <c r="A67" t="s">
        <v>9</v>
      </c>
      <c r="B67" s="1">
        <v>41990.395833333336</v>
      </c>
      <c r="C67">
        <v>1980</v>
      </c>
      <c r="D67">
        <v>1980</v>
      </c>
      <c r="E67">
        <v>1978</v>
      </c>
      <c r="F67">
        <v>1985.75</v>
      </c>
      <c r="G67">
        <v>1977.25</v>
      </c>
      <c r="H67">
        <v>1984</v>
      </c>
      <c r="I67">
        <v>93661</v>
      </c>
      <c r="K67" s="2" t="str">
        <f t="shared" si="8"/>
        <v>VPOC hit</v>
      </c>
      <c r="L67" s="4">
        <f t="shared" si="9"/>
        <v>1.5</v>
      </c>
    </row>
    <row r="68" spans="1:12" x14ac:dyDescent="0.25">
      <c r="A68" t="s">
        <v>9</v>
      </c>
      <c r="B68" s="1">
        <v>41990.416666666664</v>
      </c>
      <c r="C68">
        <v>1989</v>
      </c>
      <c r="D68">
        <v>1980</v>
      </c>
      <c r="E68">
        <v>1984</v>
      </c>
      <c r="F68">
        <v>1994.5</v>
      </c>
      <c r="G68">
        <v>1982</v>
      </c>
      <c r="H68">
        <v>1993.25</v>
      </c>
      <c r="I68">
        <v>145786</v>
      </c>
      <c r="K68" s="2" t="str">
        <f t="shared" si="8"/>
        <v>No hit</v>
      </c>
      <c r="L68" s="4">
        <f t="shared" si="9"/>
        <v>-4.5</v>
      </c>
    </row>
    <row r="69" spans="1:12" x14ac:dyDescent="0.25">
      <c r="A69" t="s">
        <v>9</v>
      </c>
      <c r="B69" s="1">
        <v>41990.4375</v>
      </c>
      <c r="C69">
        <v>1989.75</v>
      </c>
      <c r="D69">
        <v>1980</v>
      </c>
      <c r="E69">
        <v>1993.25</v>
      </c>
      <c r="F69">
        <v>1993.5</v>
      </c>
      <c r="G69">
        <v>1984.25</v>
      </c>
      <c r="H69">
        <v>1984.5</v>
      </c>
      <c r="I69">
        <v>95487</v>
      </c>
      <c r="K69" s="2" t="str">
        <f t="shared" si="8"/>
        <v>No hit</v>
      </c>
      <c r="L69" s="4">
        <f t="shared" si="9"/>
        <v>-13.75</v>
      </c>
    </row>
    <row r="70" spans="1:12" x14ac:dyDescent="0.25">
      <c r="A70" t="s">
        <v>9</v>
      </c>
      <c r="B70" s="1">
        <v>41990.458333333336</v>
      </c>
      <c r="C70">
        <v>1986.5</v>
      </c>
      <c r="D70">
        <v>1980</v>
      </c>
      <c r="E70">
        <v>1984.75</v>
      </c>
      <c r="F70">
        <v>1989</v>
      </c>
      <c r="G70">
        <v>1983</v>
      </c>
      <c r="H70">
        <v>1987.25</v>
      </c>
      <c r="I70">
        <v>73017</v>
      </c>
      <c r="K70" s="2" t="str">
        <f t="shared" si="8"/>
        <v>No hit</v>
      </c>
      <c r="L70" s="4">
        <f t="shared" si="9"/>
        <v>-5.25</v>
      </c>
    </row>
    <row r="71" spans="1:12" x14ac:dyDescent="0.25">
      <c r="A71" t="s">
        <v>9</v>
      </c>
      <c r="B71" s="1">
        <v>41990.479166666664</v>
      </c>
      <c r="C71">
        <v>1987</v>
      </c>
      <c r="D71">
        <v>1980</v>
      </c>
      <c r="E71">
        <v>1987</v>
      </c>
      <c r="F71">
        <v>1989</v>
      </c>
      <c r="G71">
        <v>1986</v>
      </c>
      <c r="H71">
        <v>1988</v>
      </c>
      <c r="I71">
        <v>50286</v>
      </c>
      <c r="K71" s="2" t="str">
        <f t="shared" si="8"/>
        <v>No hit</v>
      </c>
      <c r="L71" s="4">
        <f t="shared" si="9"/>
        <v>-7.5</v>
      </c>
    </row>
    <row r="72" spans="1:12" x14ac:dyDescent="0.25">
      <c r="A72" t="s">
        <v>9</v>
      </c>
      <c r="B72" s="1">
        <v>41990.5</v>
      </c>
      <c r="C72">
        <v>1988</v>
      </c>
      <c r="D72">
        <v>1980</v>
      </c>
      <c r="E72">
        <v>1988</v>
      </c>
      <c r="F72">
        <v>1992</v>
      </c>
      <c r="G72">
        <v>1985</v>
      </c>
      <c r="H72">
        <v>1991.5</v>
      </c>
      <c r="I72">
        <v>59050</v>
      </c>
      <c r="K72" s="2" t="str">
        <f t="shared" si="8"/>
        <v>No hit</v>
      </c>
      <c r="L72" s="4">
        <f t="shared" si="9"/>
        <v>-8.5</v>
      </c>
    </row>
    <row r="73" spans="1:12" x14ac:dyDescent="0.25">
      <c r="A73" t="s">
        <v>9</v>
      </c>
      <c r="B73" s="1">
        <v>41990.520833333336</v>
      </c>
      <c r="C73">
        <v>2000.5</v>
      </c>
      <c r="D73">
        <v>1980</v>
      </c>
      <c r="E73">
        <v>1991.5</v>
      </c>
      <c r="F73">
        <v>2007.75</v>
      </c>
      <c r="G73">
        <v>1989.5</v>
      </c>
      <c r="H73">
        <v>1999.75</v>
      </c>
      <c r="I73">
        <v>273818</v>
      </c>
      <c r="K73" s="2" t="str">
        <f t="shared" si="8"/>
        <v>No hit</v>
      </c>
      <c r="L73" s="4">
        <f t="shared" si="9"/>
        <v>-12</v>
      </c>
    </row>
    <row r="74" spans="1:12" x14ac:dyDescent="0.25">
      <c r="A74" t="s">
        <v>9</v>
      </c>
      <c r="B74" s="1">
        <v>41990.541666666664</v>
      </c>
      <c r="C74">
        <v>1995.75</v>
      </c>
      <c r="D74">
        <v>1980</v>
      </c>
      <c r="E74">
        <v>2000</v>
      </c>
      <c r="F74">
        <v>2003.25</v>
      </c>
      <c r="G74">
        <v>1990.25</v>
      </c>
      <c r="H74">
        <v>1991.75</v>
      </c>
      <c r="I74">
        <v>212888</v>
      </c>
      <c r="K74" s="2" t="str">
        <f t="shared" si="8"/>
        <v>No hit</v>
      </c>
      <c r="L74" s="4">
        <f t="shared" si="9"/>
        <v>-20.5</v>
      </c>
    </row>
    <row r="75" spans="1:12" x14ac:dyDescent="0.25">
      <c r="A75" t="s">
        <v>9</v>
      </c>
      <c r="B75" s="1">
        <v>41990.5625</v>
      </c>
      <c r="C75">
        <v>1989.25</v>
      </c>
      <c r="D75">
        <v>1980</v>
      </c>
      <c r="E75">
        <v>1992</v>
      </c>
      <c r="F75">
        <v>2005.5</v>
      </c>
      <c r="G75">
        <v>1985.25</v>
      </c>
      <c r="H75">
        <v>2004.5</v>
      </c>
      <c r="I75">
        <v>186828</v>
      </c>
      <c r="K75" s="2" t="str">
        <f t="shared" si="8"/>
        <v>No hit</v>
      </c>
      <c r="L75" s="4">
        <f t="shared" si="9"/>
        <v>-12.5</v>
      </c>
    </row>
    <row r="76" spans="1:12" x14ac:dyDescent="0.25">
      <c r="A76" t="s">
        <v>9</v>
      </c>
      <c r="B76" s="1">
        <v>41990.583333333336</v>
      </c>
      <c r="C76">
        <v>2006.5</v>
      </c>
      <c r="D76">
        <v>1980</v>
      </c>
      <c r="E76">
        <v>2004.25</v>
      </c>
      <c r="F76">
        <v>2011</v>
      </c>
      <c r="G76">
        <v>2001.25</v>
      </c>
      <c r="H76">
        <v>2006</v>
      </c>
      <c r="I76">
        <v>216760</v>
      </c>
      <c r="K76" s="2" t="str">
        <f t="shared" si="8"/>
        <v>No hit</v>
      </c>
      <c r="L76" s="4">
        <f t="shared" si="9"/>
        <v>-24.75</v>
      </c>
    </row>
    <row r="77" spans="1:12" x14ac:dyDescent="0.25">
      <c r="A77" t="s">
        <v>9</v>
      </c>
      <c r="B77" s="1">
        <v>41990.59375</v>
      </c>
      <c r="C77">
        <v>2007</v>
      </c>
      <c r="D77">
        <v>1980</v>
      </c>
      <c r="E77">
        <v>2006.25</v>
      </c>
      <c r="F77">
        <v>2009.25</v>
      </c>
      <c r="G77">
        <v>2005</v>
      </c>
      <c r="H77">
        <v>2008</v>
      </c>
      <c r="I77">
        <v>94811</v>
      </c>
      <c r="K77" s="2" t="str">
        <f t="shared" si="8"/>
        <v>No hit</v>
      </c>
      <c r="L77" s="4">
        <f t="shared" si="9"/>
        <v>-26.75</v>
      </c>
    </row>
    <row r="78" spans="1:12" x14ac:dyDescent="0.25">
      <c r="B78" s="1"/>
    </row>
    <row r="79" spans="1:12" x14ac:dyDescent="0.25">
      <c r="A79" t="s">
        <v>9</v>
      </c>
      <c r="B79" s="1">
        <v>41991.333333333336</v>
      </c>
      <c r="C79">
        <v>2033.75</v>
      </c>
      <c r="D79">
        <v>2033.75</v>
      </c>
      <c r="E79">
        <v>2035</v>
      </c>
      <c r="F79">
        <v>2038</v>
      </c>
      <c r="G79">
        <v>2029.5</v>
      </c>
      <c r="H79">
        <v>2038</v>
      </c>
      <c r="I79">
        <v>208740</v>
      </c>
    </row>
    <row r="80" spans="1:12" x14ac:dyDescent="0.25">
      <c r="A80" t="s">
        <v>9</v>
      </c>
      <c r="B80" s="1">
        <v>41991.354166666664</v>
      </c>
      <c r="C80">
        <v>2037.75</v>
      </c>
      <c r="D80">
        <v>2033.75</v>
      </c>
      <c r="E80">
        <v>2038</v>
      </c>
      <c r="F80">
        <v>2041.25</v>
      </c>
      <c r="G80">
        <v>2035.5</v>
      </c>
      <c r="H80">
        <v>2036.25</v>
      </c>
      <c r="I80">
        <v>161611</v>
      </c>
      <c r="K80" s="2" t="str">
        <f>IF((AND($D$79&lt;F80,$D$79&gt;G80)),"VPOC hit", "No hit")</f>
        <v>No hit</v>
      </c>
      <c r="L80" s="4">
        <f>$D$79-E80</f>
        <v>-4.25</v>
      </c>
    </row>
    <row r="81" spans="1:12" x14ac:dyDescent="0.25">
      <c r="A81" t="s">
        <v>9</v>
      </c>
      <c r="B81" s="1">
        <v>41991.375</v>
      </c>
      <c r="C81">
        <v>2033.75</v>
      </c>
      <c r="D81">
        <v>2033.75</v>
      </c>
      <c r="E81">
        <v>2036.25</v>
      </c>
      <c r="F81">
        <v>2037</v>
      </c>
      <c r="G81">
        <v>2032.75</v>
      </c>
      <c r="H81">
        <v>2033</v>
      </c>
      <c r="I81">
        <v>114141</v>
      </c>
      <c r="K81" s="2" t="str">
        <f t="shared" ref="K81:K82" si="10">IF((AND($D$79&lt;F81,$D$79&gt;G81)),"VPOC hit", "No hit")</f>
        <v>VPOC hit</v>
      </c>
      <c r="L81" s="4">
        <f t="shared" ref="L81:L82" si="11">$D$79-E81</f>
        <v>-2.5</v>
      </c>
    </row>
    <row r="82" spans="1:12" x14ac:dyDescent="0.25">
      <c r="A82" t="s">
        <v>9</v>
      </c>
      <c r="B82" s="1">
        <v>41991.395833333336</v>
      </c>
      <c r="C82">
        <v>2031.25</v>
      </c>
      <c r="D82">
        <v>2033.75</v>
      </c>
      <c r="E82">
        <v>2033.25</v>
      </c>
      <c r="F82">
        <v>2033.75</v>
      </c>
      <c r="G82">
        <v>2026.75</v>
      </c>
      <c r="H82">
        <v>2033.25</v>
      </c>
      <c r="I82">
        <v>130982</v>
      </c>
      <c r="K82" s="2" t="str">
        <f t="shared" si="10"/>
        <v>No hit</v>
      </c>
      <c r="L82" s="4">
        <f t="shared" si="11"/>
        <v>0.5</v>
      </c>
    </row>
  </sheetData>
  <conditionalFormatting sqref="K1:K1048576">
    <cfRule type="cellIs" dxfId="1" priority="1" operator="equal">
      <formula>"No hit"</formula>
    </cfRule>
    <cfRule type="cellIs" dxfId="0" priority="2" operator="equal">
      <formula>"VPOC hit"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ESH5_ALL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Chirag Shah</dc:creator>
  <cp:lastModifiedBy>Chirag Shah</cp:lastModifiedBy>
  <dcterms:created xsi:type="dcterms:W3CDTF">2014-12-18T16:34:54Z</dcterms:created>
  <dcterms:modified xsi:type="dcterms:W3CDTF">2014-12-18T16:48:03Z</dcterms:modified>
</cp:coreProperties>
</file>